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MOSCHINO" sheetId="1" r:id="rId1"/>
  </sheets>
  <definedNames>
    <definedName name="_xlnm._FilterDatabase" localSheetId="0" hidden="1">MOSCHINO!$A$2:$T$8</definedName>
    <definedName name="ARTPAD">MOSCHINO!#REF!</definedName>
    <definedName name="BARCO1">MOSCHINO!#REF!</definedName>
    <definedName name="BARCO10">MOSCHINO!#REF!</definedName>
    <definedName name="BARCO11">MOSCHINO!#REF!</definedName>
    <definedName name="BARCO12">MOSCHINO!#REF!</definedName>
    <definedName name="BARCO13">MOSCHINO!#REF!</definedName>
    <definedName name="BARCO14">MOSCHINO!#REF!</definedName>
    <definedName name="BARCO15">MOSCHINO!#REF!</definedName>
    <definedName name="BARCO16">MOSCHINO!#REF!</definedName>
    <definedName name="BARCO17">MOSCHINO!#REF!</definedName>
    <definedName name="BARCO18">MOSCHINO!#REF!</definedName>
    <definedName name="BARCO19">MOSCHINO!#REF!</definedName>
    <definedName name="BARCO2">MOSCHINO!#REF!</definedName>
    <definedName name="BARCO20">MOSCHINO!#REF!</definedName>
    <definedName name="BARCO21">MOSCHINO!#REF!</definedName>
    <definedName name="BARCO22">MOSCHINO!#REF!</definedName>
    <definedName name="BARCO23">MOSCHINO!#REF!</definedName>
    <definedName name="BARCO24">MOSCHINO!#REF!</definedName>
    <definedName name="BARCO25">MOSCHINO!#REF!</definedName>
    <definedName name="BARCO26">MOSCHINO!#REF!</definedName>
    <definedName name="BARCO27">MOSCHINO!#REF!</definedName>
    <definedName name="BARCO28">MOSCHINO!#REF!</definedName>
    <definedName name="BARCO29">MOSCHINO!#REF!</definedName>
    <definedName name="BARCO3">MOSCHINO!#REF!</definedName>
    <definedName name="BARCO30">MOSCHINO!#REF!</definedName>
    <definedName name="BARCO4">MOSCHINO!#REF!</definedName>
    <definedName name="BARCO5">MOSCHINO!#REF!</definedName>
    <definedName name="BARCO6">MOSCHINO!#REF!</definedName>
    <definedName name="BARCO7">MOSCHINO!#REF!</definedName>
    <definedName name="BARCO8">MOSCHINO!#REF!</definedName>
    <definedName name="BARCO9">MOSCHINO!#REF!</definedName>
    <definedName name="BODY">MOSCHINO!#REF!</definedName>
    <definedName name="CODCOL">MOSCHINO!#REF!</definedName>
    <definedName name="CODMAG">MOSCHINO!#REF!</definedName>
    <definedName name="CODSTA">MOSCHINO!#REF!</definedName>
    <definedName name="CODVAR">MOSCHINO!#REF!</definedName>
    <definedName name="COLLE">MOSCHINO!#REF!</definedName>
    <definedName name="COMPOSIZ">MOSCHINO!#REF!</definedName>
    <definedName name="DESART">MOSCHINO!#REF!</definedName>
    <definedName name="DESCATOMO">MOSCHINO!#REF!</definedName>
    <definedName name="DESCOL">MOSCHINO!#REF!</definedName>
    <definedName name="DESGEN">MOSCHINO!#REF!</definedName>
    <definedName name="DESGRU">MOSCHINO!#REF!</definedName>
    <definedName name="DESMAR">MOSCHINO!#REF!</definedName>
    <definedName name="DESVAR">MOSCHINO!#REF!</definedName>
    <definedName name="EAN">MOSCHINO!#REF!</definedName>
    <definedName name="ENDBODY">MOSCHINO!#REF!</definedName>
    <definedName name="LAVORA">MOSCHINO!#REF!</definedName>
    <definedName name="MADEIN">MOSCHINO!#REF!</definedName>
    <definedName name="NOMENC">MOSCHINO!#REF!</definedName>
    <definedName name="PREZZO1">MOSCHINO!#REF!</definedName>
    <definedName name="PREZZO2">MOSCHINO!#REF!</definedName>
    <definedName name="PREZZO3">MOSCHINO!#REF!</definedName>
    <definedName name="PREZZO4">MOSCHINO!#REF!</definedName>
    <definedName name="PREZZO5">MOSCHINO!#REF!</definedName>
    <definedName name="PREZZO6">MOSCHINO!#REF!</definedName>
    <definedName name="QTA">MOSCHINO!#REF!</definedName>
    <definedName name="TAGLIA">MOSCHINO!#REF!</definedName>
  </definedNames>
  <calcPr calcId="152511"/>
</workbook>
</file>

<file path=xl/calcChain.xml><?xml version="1.0" encoding="utf-8"?>
<calcChain xmlns="http://schemas.openxmlformats.org/spreadsheetml/2006/main">
  <c r="P7" i="1" l="1"/>
  <c r="P6" i="1"/>
  <c r="P5" i="1"/>
  <c r="P4" i="1"/>
  <c r="P8" i="1" s="1"/>
  <c r="P3" i="1"/>
  <c r="N8" i="1"/>
</calcChain>
</file>

<file path=xl/sharedStrings.xml><?xml version="1.0" encoding="utf-8"?>
<sst xmlns="http://schemas.openxmlformats.org/spreadsheetml/2006/main" count="96" uniqueCount="44">
  <si>
    <t>SIZE</t>
  </si>
  <si>
    <t>QTY</t>
  </si>
  <si>
    <t>RETAIL PRICE</t>
  </si>
  <si>
    <t>RETAIL AMOUNT</t>
  </si>
  <si>
    <t>0192739384312</t>
  </si>
  <si>
    <t>0192739280522</t>
  </si>
  <si>
    <t>0192739384329</t>
  </si>
  <si>
    <t>0192739384336</t>
  </si>
  <si>
    <t>0192739384343</t>
  </si>
  <si>
    <t>MOSCHINO</t>
  </si>
  <si>
    <t>A6144</t>
  </si>
  <si>
    <t>5989</t>
  </si>
  <si>
    <t>0555</t>
  </si>
  <si>
    <t>NERO/BLACK</t>
  </si>
  <si>
    <t>BOXER UOMO / MAN BOXER SHORT BOXER MARE</t>
  </si>
  <si>
    <t>BOXER</t>
  </si>
  <si>
    <t>S</t>
  </si>
  <si>
    <t>M</t>
  </si>
  <si>
    <t>L</t>
  </si>
  <si>
    <t>XL</t>
  </si>
  <si>
    <t>XXL</t>
  </si>
  <si>
    <t>MADE IN TUNISIA</t>
  </si>
  <si>
    <t>100%PL</t>
  </si>
  <si>
    <t>WOVEN</t>
  </si>
  <si>
    <t>62111100</t>
  </si>
  <si>
    <t>PICTURE</t>
  </si>
  <si>
    <t>EAN</t>
  </si>
  <si>
    <t>BRAND</t>
  </si>
  <si>
    <t>STYLE</t>
  </si>
  <si>
    <t>PART</t>
  </si>
  <si>
    <t>COLOR</t>
  </si>
  <si>
    <t>COLOR DESCRIPTION</t>
  </si>
  <si>
    <t>DESCRIPTION</t>
  </si>
  <si>
    <t>GENDER</t>
  </si>
  <si>
    <t>MAN</t>
  </si>
  <si>
    <t>ITEM</t>
  </si>
  <si>
    <t>BEACHWEAR</t>
  </si>
  <si>
    <t>CATEGORY</t>
  </si>
  <si>
    <t>MAN SS23 SWIMWEAR</t>
  </si>
  <si>
    <t>BOX PICTURE</t>
  </si>
  <si>
    <t>MADE IN</t>
  </si>
  <si>
    <t>COMPOSITION</t>
  </si>
  <si>
    <t>FABRIC</t>
  </si>
  <si>
    <t>HS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</si>
</sst>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6"/>
      <color indexed="8"/>
      <name val="Arial"/>
      <family val="2"/>
    </font>
    <font>
      <b/>
      <sz val="11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6" fillId="0" borderId="0"/>
  </cellStyleXfs>
  <cellXfs count="25">
    <xf numFmtId="0" fontId="0" fillId="0" borderId="0" xfId="0"/>
    <xf numFmtId="3" fontId="0" fillId="0" borderId="0" xfId="0" applyNumberFormat="1"/>
    <xf numFmtId="49" fontId="0" fillId="0" borderId="0" xfId="0" applyNumberFormat="1"/>
    <xf numFmtId="4" fontId="0" fillId="2" borderId="0" xfId="0" applyNumberFormat="1" applyFill="1"/>
    <xf numFmtId="49" fontId="1" fillId="0" borderId="0" xfId="0" applyNumberFormat="1" applyFont="1"/>
    <xf numFmtId="49" fontId="2" fillId="0" borderId="0" xfId="0" applyNumberFormat="1" applyFont="1"/>
    <xf numFmtId="3" fontId="1" fillId="0" borderId="0" xfId="0" applyNumberFormat="1" applyFont="1"/>
    <xf numFmtId="4" fontId="1" fillId="2" borderId="0" xfId="0" applyNumberFormat="1" applyFont="1" applyFill="1"/>
    <xf numFmtId="0" fontId="1" fillId="0" borderId="0" xfId="0" applyFont="1"/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0" borderId="0" xfId="0" applyFont="1"/>
    <xf numFmtId="49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3" fontId="4" fillId="0" borderId="0" xfId="0" applyNumberFormat="1" applyFont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">
    <cellStyle name="Normal" xfId="0" builtinId="0"/>
    <cellStyle name="Normale 2" xfId="1"/>
    <cellStyle name="Normale 2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image" Target="http://www.dedcertosafirenze.com/immagini/2022/0192739384305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962025</xdr:colOff>
      <xdr:row>3</xdr:row>
      <xdr:rowOff>0</xdr:rowOff>
    </xdr:to>
    <xdr:pic>
      <xdr:nvPicPr>
        <xdr:cNvPr id="1025" name="Immagine 2" descr="http://www.dedcertosafirenze.com/immagini/2022/0192739384305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1314450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962025</xdr:colOff>
      <xdr:row>4</xdr:row>
      <xdr:rowOff>0</xdr:rowOff>
    </xdr:to>
    <xdr:pic>
      <xdr:nvPicPr>
        <xdr:cNvPr id="1026" name="Immagine 4" descr="http://www.dedcertosafirenze.com/immagini/2022/0192739384305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2457450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962025</xdr:colOff>
      <xdr:row>5</xdr:row>
      <xdr:rowOff>0</xdr:rowOff>
    </xdr:to>
    <xdr:pic>
      <xdr:nvPicPr>
        <xdr:cNvPr id="1027" name="Immagine 6" descr="http://www.dedcertosafirenze.com/immagini/2022/0192739384305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3600450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962025</xdr:colOff>
      <xdr:row>6</xdr:row>
      <xdr:rowOff>0</xdr:rowOff>
    </xdr:to>
    <xdr:pic>
      <xdr:nvPicPr>
        <xdr:cNvPr id="1028" name="Immagine 8" descr="http://www.dedcertosafirenze.com/immagini/2022/0192739384305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4743450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962025</xdr:colOff>
      <xdr:row>7</xdr:row>
      <xdr:rowOff>0</xdr:rowOff>
    </xdr:to>
    <xdr:pic>
      <xdr:nvPicPr>
        <xdr:cNvPr id="1029" name="Immagine 10" descr="http://www.dedcertosafirenze.com/immagini/2022/0192739384305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5886450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0</xdr:row>
      <xdr:rowOff>19050</xdr:rowOff>
    </xdr:from>
    <xdr:to>
      <xdr:col>1</xdr:col>
      <xdr:colOff>476250</xdr:colOff>
      <xdr:row>0</xdr:row>
      <xdr:rowOff>714375</xdr:rowOff>
    </xdr:to>
    <xdr:pic>
      <xdr:nvPicPr>
        <xdr:cNvPr id="1030" name="Immagine 1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19050"/>
          <a:ext cx="16573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76200</xdr:colOff>
      <xdr:row>2</xdr:row>
      <xdr:rowOff>95250</xdr:rowOff>
    </xdr:from>
    <xdr:to>
      <xdr:col>1</xdr:col>
      <xdr:colOff>1123950</xdr:colOff>
      <xdr:row>2</xdr:row>
      <xdr:rowOff>990600</xdr:rowOff>
    </xdr:to>
    <xdr:pic>
      <xdr:nvPicPr>
        <xdr:cNvPr id="1031" name="Immagine 12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95400" y="1409700"/>
          <a:ext cx="10477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66675</xdr:colOff>
      <xdr:row>3</xdr:row>
      <xdr:rowOff>95250</xdr:rowOff>
    </xdr:from>
    <xdr:to>
      <xdr:col>1</xdr:col>
      <xdr:colOff>1114425</xdr:colOff>
      <xdr:row>3</xdr:row>
      <xdr:rowOff>990600</xdr:rowOff>
    </xdr:to>
    <xdr:pic>
      <xdr:nvPicPr>
        <xdr:cNvPr id="1032" name="Immagine 1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85875" y="2552700"/>
          <a:ext cx="10477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4</xdr:row>
      <xdr:rowOff>28575</xdr:rowOff>
    </xdr:from>
    <xdr:to>
      <xdr:col>1</xdr:col>
      <xdr:colOff>1085850</xdr:colOff>
      <xdr:row>4</xdr:row>
      <xdr:rowOff>923925</xdr:rowOff>
    </xdr:to>
    <xdr:pic>
      <xdr:nvPicPr>
        <xdr:cNvPr id="1033" name="Immagine 14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57300" y="3629025"/>
          <a:ext cx="10477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57150</xdr:colOff>
      <xdr:row>5</xdr:row>
      <xdr:rowOff>85725</xdr:rowOff>
    </xdr:from>
    <xdr:to>
      <xdr:col>1</xdr:col>
      <xdr:colOff>1104900</xdr:colOff>
      <xdr:row>5</xdr:row>
      <xdr:rowOff>981075</xdr:rowOff>
    </xdr:to>
    <xdr:pic>
      <xdr:nvPicPr>
        <xdr:cNvPr id="1034" name="Immagine 15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76350" y="4829175"/>
          <a:ext cx="10477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57150</xdr:colOff>
      <xdr:row>6</xdr:row>
      <xdr:rowOff>57150</xdr:rowOff>
    </xdr:from>
    <xdr:to>
      <xdr:col>1</xdr:col>
      <xdr:colOff>1104900</xdr:colOff>
      <xdr:row>6</xdr:row>
      <xdr:rowOff>952500</xdr:rowOff>
    </xdr:to>
    <xdr:pic>
      <xdr:nvPicPr>
        <xdr:cNvPr id="1035" name="Immagine 1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76350" y="5943600"/>
          <a:ext cx="10477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"/>
  <sheetViews>
    <sheetView tabSelected="1" workbookViewId="0">
      <selection activeCell="T14" sqref="T14"/>
    </sheetView>
  </sheetViews>
  <sheetFormatPr defaultRowHeight="15" x14ac:dyDescent="0.25"/>
  <cols>
    <col min="1" max="1" width="18.28515625" style="2" customWidth="1"/>
    <col min="2" max="2" width="17.7109375" style="2" customWidth="1"/>
    <col min="3" max="3" width="14.140625" style="2" bestFit="1" customWidth="1"/>
    <col min="4" max="4" width="11" style="2" bestFit="1" customWidth="1"/>
    <col min="5" max="5" width="8" style="2" bestFit="1" customWidth="1"/>
    <col min="6" max="6" width="8.5703125" style="2" bestFit="1" customWidth="1"/>
    <col min="7" max="7" width="8.7109375" style="2" customWidth="1"/>
    <col min="8" max="8" width="17.5703125" style="2" bestFit="1" customWidth="1"/>
    <col min="9" max="9" width="44.85546875" style="2" bestFit="1" customWidth="1"/>
    <col min="10" max="10" width="8.7109375" style="2" customWidth="1"/>
    <col min="11" max="11" width="12.140625" style="2" bestFit="1" customWidth="1"/>
    <col min="12" max="12" width="14.28515625" style="2" bestFit="1" customWidth="1"/>
    <col min="13" max="13" width="8.42578125" style="2" customWidth="1"/>
    <col min="14" max="14" width="8.140625" style="1" customWidth="1"/>
    <col min="15" max="16" width="16.140625" style="3" customWidth="1"/>
    <col min="17" max="17" width="16.42578125" bestFit="1" customWidth="1"/>
    <col min="18" max="18" width="18.7109375" bestFit="1" customWidth="1"/>
    <col min="19" max="19" width="11.85546875" bestFit="1" customWidth="1"/>
    <col min="20" max="20" width="13.140625" bestFit="1" customWidth="1"/>
  </cols>
  <sheetData>
    <row r="1" spans="1:20" s="8" customFormat="1" ht="58.5" customHeight="1" x14ac:dyDescent="0.3">
      <c r="A1" s="4"/>
      <c r="B1" s="4"/>
      <c r="C1" s="4"/>
      <c r="D1" s="5" t="s">
        <v>38</v>
      </c>
      <c r="E1" s="4"/>
      <c r="F1" s="4"/>
      <c r="G1" s="4"/>
      <c r="H1" s="4"/>
      <c r="I1" s="4"/>
      <c r="J1" s="4"/>
      <c r="K1" s="4"/>
      <c r="L1" s="4"/>
      <c r="M1" s="4"/>
      <c r="N1" s="6"/>
      <c r="O1" s="7"/>
      <c r="P1" s="7"/>
    </row>
    <row r="2" spans="1:20" s="14" customFormat="1" ht="30" x14ac:dyDescent="0.25">
      <c r="A2" s="9" t="s">
        <v>25</v>
      </c>
      <c r="B2" s="9" t="s">
        <v>39</v>
      </c>
      <c r="C2" s="9" t="s">
        <v>26</v>
      </c>
      <c r="D2" s="9" t="s">
        <v>27</v>
      </c>
      <c r="E2" s="9" t="s">
        <v>28</v>
      </c>
      <c r="F2" s="9" t="s">
        <v>29</v>
      </c>
      <c r="G2" s="9" t="s">
        <v>30</v>
      </c>
      <c r="H2" s="10" t="s">
        <v>31</v>
      </c>
      <c r="I2" s="9" t="s">
        <v>32</v>
      </c>
      <c r="J2" s="9" t="s">
        <v>33</v>
      </c>
      <c r="K2" s="9" t="s">
        <v>35</v>
      </c>
      <c r="L2" s="9" t="s">
        <v>37</v>
      </c>
      <c r="M2" s="9" t="s">
        <v>0</v>
      </c>
      <c r="N2" s="11" t="s">
        <v>1</v>
      </c>
      <c r="O2" s="12" t="s">
        <v>2</v>
      </c>
      <c r="P2" s="12" t="s">
        <v>3</v>
      </c>
      <c r="Q2" s="13" t="s">
        <v>40</v>
      </c>
      <c r="R2" s="13" t="s">
        <v>41</v>
      </c>
      <c r="S2" s="13" t="s">
        <v>42</v>
      </c>
      <c r="T2" s="13" t="s">
        <v>43</v>
      </c>
    </row>
    <row r="3" spans="1:20" s="20" customFormat="1" ht="90" customHeight="1" x14ac:dyDescent="0.25">
      <c r="A3" s="15"/>
      <c r="B3" s="15"/>
      <c r="C3" s="16" t="s">
        <v>4</v>
      </c>
      <c r="D3" s="16" t="s">
        <v>9</v>
      </c>
      <c r="E3" s="16" t="s">
        <v>10</v>
      </c>
      <c r="F3" s="16" t="s">
        <v>11</v>
      </c>
      <c r="G3" s="16" t="s">
        <v>12</v>
      </c>
      <c r="H3" s="16" t="s">
        <v>13</v>
      </c>
      <c r="I3" s="16" t="s">
        <v>14</v>
      </c>
      <c r="J3" s="16" t="s">
        <v>34</v>
      </c>
      <c r="K3" s="16" t="s">
        <v>36</v>
      </c>
      <c r="L3" s="16" t="s">
        <v>15</v>
      </c>
      <c r="M3" s="16" t="s">
        <v>16</v>
      </c>
      <c r="N3" s="17">
        <v>215</v>
      </c>
      <c r="O3" s="18">
        <v>180</v>
      </c>
      <c r="P3" s="18">
        <f>$N3*O3</f>
        <v>38700</v>
      </c>
      <c r="Q3" s="19" t="s">
        <v>21</v>
      </c>
      <c r="R3" s="19" t="s">
        <v>22</v>
      </c>
      <c r="S3" s="19" t="s">
        <v>23</v>
      </c>
      <c r="T3" s="19" t="s">
        <v>24</v>
      </c>
    </row>
    <row r="4" spans="1:20" s="20" customFormat="1" ht="90" customHeight="1" x14ac:dyDescent="0.25">
      <c r="A4" s="15"/>
      <c r="B4" s="15"/>
      <c r="C4" s="16" t="s">
        <v>5</v>
      </c>
      <c r="D4" s="16" t="s">
        <v>9</v>
      </c>
      <c r="E4" s="16" t="s">
        <v>10</v>
      </c>
      <c r="F4" s="16" t="s">
        <v>11</v>
      </c>
      <c r="G4" s="16" t="s">
        <v>12</v>
      </c>
      <c r="H4" s="16" t="s">
        <v>13</v>
      </c>
      <c r="I4" s="16" t="s">
        <v>14</v>
      </c>
      <c r="J4" s="16" t="s">
        <v>34</v>
      </c>
      <c r="K4" s="16" t="s">
        <v>36</v>
      </c>
      <c r="L4" s="16" t="s">
        <v>15</v>
      </c>
      <c r="M4" s="16" t="s">
        <v>17</v>
      </c>
      <c r="N4" s="17">
        <v>348</v>
      </c>
      <c r="O4" s="18">
        <v>180</v>
      </c>
      <c r="P4" s="18">
        <f>$N4*O4</f>
        <v>62640</v>
      </c>
      <c r="Q4" s="19" t="s">
        <v>21</v>
      </c>
      <c r="R4" s="19" t="s">
        <v>22</v>
      </c>
      <c r="S4" s="19" t="s">
        <v>23</v>
      </c>
      <c r="T4" s="19" t="s">
        <v>24</v>
      </c>
    </row>
    <row r="5" spans="1:20" s="20" customFormat="1" ht="90" customHeight="1" x14ac:dyDescent="0.25">
      <c r="A5" s="15"/>
      <c r="B5" s="15"/>
      <c r="C5" s="16" t="s">
        <v>6</v>
      </c>
      <c r="D5" s="16" t="s">
        <v>9</v>
      </c>
      <c r="E5" s="16" t="s">
        <v>10</v>
      </c>
      <c r="F5" s="16" t="s">
        <v>11</v>
      </c>
      <c r="G5" s="16" t="s">
        <v>12</v>
      </c>
      <c r="H5" s="16" t="s">
        <v>13</v>
      </c>
      <c r="I5" s="16" t="s">
        <v>14</v>
      </c>
      <c r="J5" s="16" t="s">
        <v>34</v>
      </c>
      <c r="K5" s="16" t="s">
        <v>36</v>
      </c>
      <c r="L5" s="16" t="s">
        <v>15</v>
      </c>
      <c r="M5" s="16" t="s">
        <v>18</v>
      </c>
      <c r="N5" s="17">
        <v>192</v>
      </c>
      <c r="O5" s="18">
        <v>180</v>
      </c>
      <c r="P5" s="18">
        <f>$N5*O5</f>
        <v>34560</v>
      </c>
      <c r="Q5" s="19" t="s">
        <v>21</v>
      </c>
      <c r="R5" s="19" t="s">
        <v>22</v>
      </c>
      <c r="S5" s="19" t="s">
        <v>23</v>
      </c>
      <c r="T5" s="19" t="s">
        <v>24</v>
      </c>
    </row>
    <row r="6" spans="1:20" s="20" customFormat="1" ht="90" customHeight="1" x14ac:dyDescent="0.25">
      <c r="A6" s="15"/>
      <c r="B6" s="15"/>
      <c r="C6" s="16" t="s">
        <v>7</v>
      </c>
      <c r="D6" s="16" t="s">
        <v>9</v>
      </c>
      <c r="E6" s="16" t="s">
        <v>10</v>
      </c>
      <c r="F6" s="16" t="s">
        <v>11</v>
      </c>
      <c r="G6" s="16" t="s">
        <v>12</v>
      </c>
      <c r="H6" s="16" t="s">
        <v>13</v>
      </c>
      <c r="I6" s="16" t="s">
        <v>14</v>
      </c>
      <c r="J6" s="16" t="s">
        <v>34</v>
      </c>
      <c r="K6" s="16" t="s">
        <v>36</v>
      </c>
      <c r="L6" s="16" t="s">
        <v>15</v>
      </c>
      <c r="M6" s="16" t="s">
        <v>19</v>
      </c>
      <c r="N6" s="17">
        <v>112</v>
      </c>
      <c r="O6" s="18">
        <v>180</v>
      </c>
      <c r="P6" s="18">
        <f>$N6*O6</f>
        <v>20160</v>
      </c>
      <c r="Q6" s="19" t="s">
        <v>21</v>
      </c>
      <c r="R6" s="19" t="s">
        <v>22</v>
      </c>
      <c r="S6" s="19" t="s">
        <v>23</v>
      </c>
      <c r="T6" s="19" t="s">
        <v>24</v>
      </c>
    </row>
    <row r="7" spans="1:20" s="20" customFormat="1" ht="90" customHeight="1" x14ac:dyDescent="0.25">
      <c r="A7" s="15"/>
      <c r="B7" s="15"/>
      <c r="C7" s="16" t="s">
        <v>8</v>
      </c>
      <c r="D7" s="16" t="s">
        <v>9</v>
      </c>
      <c r="E7" s="16" t="s">
        <v>10</v>
      </c>
      <c r="F7" s="16" t="s">
        <v>11</v>
      </c>
      <c r="G7" s="16" t="s">
        <v>12</v>
      </c>
      <c r="H7" s="16" t="s">
        <v>13</v>
      </c>
      <c r="I7" s="16" t="s">
        <v>14</v>
      </c>
      <c r="J7" s="16" t="s">
        <v>34</v>
      </c>
      <c r="K7" s="16" t="s">
        <v>36</v>
      </c>
      <c r="L7" s="16" t="s">
        <v>15</v>
      </c>
      <c r="M7" s="16" t="s">
        <v>20</v>
      </c>
      <c r="N7" s="17">
        <v>46</v>
      </c>
      <c r="O7" s="18">
        <v>180</v>
      </c>
      <c r="P7" s="18">
        <f>$N7*O7</f>
        <v>8280</v>
      </c>
      <c r="Q7" s="19" t="s">
        <v>21</v>
      </c>
      <c r="R7" s="19" t="s">
        <v>22</v>
      </c>
      <c r="S7" s="19" t="s">
        <v>23</v>
      </c>
      <c r="T7" s="19" t="s">
        <v>24</v>
      </c>
    </row>
    <row r="8" spans="1:20" s="8" customFormat="1" ht="15.75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21">
        <f>SUM(N3:N7)</f>
        <v>913</v>
      </c>
      <c r="O8" s="22"/>
      <c r="P8" s="23">
        <f>SUM(P3:P7)</f>
        <v>164340</v>
      </c>
      <c r="Q8" s="24"/>
      <c r="R8" s="24"/>
    </row>
  </sheetData>
  <autoFilter ref="A2:T8"/>
  <phoneticPr fontId="0" type="noConversion"/>
  <pageMargins left="0.25" right="0.25" top="0.75" bottom="0.75" header="0.3" footer="0.3"/>
  <pageSetup paperSize="8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MOSCHINO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2023-01-25T16:33:01Z</cp:lastPrinted>
  <dcterms:created xsi:type="dcterms:W3CDTF">2016-01-26T17:18:08Z</dcterms:created>
  <dcterms:modified xsi:type="dcterms:W3CDTF">2023-05-11T09:26:45Z</dcterms:modified>
</cp:coreProperties>
</file>